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<sst xmlns="http://schemas.openxmlformats.org/spreadsheetml/2006/main" count="155" uniqueCount="129">
  <si>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</si>
  <si>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</si>
  <si>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</si>
  <si>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</si>
  <si>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</si>
  <si>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</si>
  <si>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</si>
  <si>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</si>
  <si>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</si>
  <si>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</si>
  <si>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</si>
  <si>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</si>
  <si>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</si>
  <si>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</si>
  <si>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</si>
  <si>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</si>
  <si>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</si>
  <si>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</si>
  <si>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</si>
  <si>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</si>
  <si>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</si>
  <si>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</si>
  <si>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</si>
  <si>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</si>
  <si>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</si>
  <si>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</si>
  <si>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</si>
  <si>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</si>
  <si>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</si>
  <si>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</si>
  <si>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</si>
  <si>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</si>
  <si>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</si>
  <si>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</si>
  <si>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</si>
  <si>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</si>
  <si>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</si>
  <si>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</si>
  <si>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</si>
  <si>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</si>
  <si>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</si>
  <si>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</si>
  <si>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</si>
  <si>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</si>
  <si>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</si>
  <si>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</si>
  <si>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</si>
  <si>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</si>
  <si>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</si>
  <si>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</si>
  <si>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</si>
  <si>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</si>
  <si>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</si>
  <si>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</si>
  <si>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</si>
  <si>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</si>
  <si>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</si>
  <si>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</si>
  <si>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</si>
  <si>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</si>
  <si>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</si>
  <si>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</si>
  <si>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</si>
  <si>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</si>
  <si>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</si>
  <si>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</si>
  <si>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</si>
  <si>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</si>
  <si>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</si>
  <si>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</si>
  <si>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</si>
  <si>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</si>
  <si>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</si>
  <si>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</si>
  <si>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</si>
  <si>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</si>
  <si>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</si>
  <si>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</si>
  <si>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</si>
  <si>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</si>
  <si>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</si>
  <si>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</si>
  <si>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</si>
  <si>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</si>
  <si>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</si>
  <si>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</si>
  <si>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</si>
  <si>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</si>
  <si>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</si>
  <si>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</si>
  <si>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</si>
  <si>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</si>
  <si>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</si>
  <si>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</si>
  <si>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</si>
  <si>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</si>
  <si>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</si>
  <si>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</si>
  <si>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</si>
  <si>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</si>
  <si>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</si>
  <si>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</si>
  <si>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</si>
  <si>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</si>
  <si>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</si>
  <si>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</si>
  <si>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</si>
  <si>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</si>
  <si>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</si>
  <si>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</si>
  <si>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</si>
  <si>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</si>
  <si>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</si>
  <si>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</si>
  <si>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</si>
  <si>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</si>
  <si>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</si>
  <si>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</si>
  <si>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</si>
  <si>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</si>
  <si>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</si>
  <si>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</si>
  <si>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</si>
  <si>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/>
  </si>
  <si>
    <t>О.І. Савін</t>
  </si>
  <si>
    <t>І.О. Чернуха</t>
  </si>
  <si>
    <t>(05136) 5-46-26</t>
  </si>
  <si>
    <t>inbox@yum.mk.court.gov.ua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</si>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</sst>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&amp;L77F9E1D7&amp;C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1103</v>
      </c>
      <c r="D6" s="96">
        <f>SUM(D7,D10,D13,D14,D15,D21,D24,D25,D18,D19,D20)</f>
        <v>854758.0799999995</v>
      </c>
      <c r="E6" s="96">
        <f>SUM(E7,E10,E13,E14,E15,E21,E24,E25,E18,E19,E20)</f>
        <v>847</v>
      </c>
      <c r="F6" s="96">
        <f>SUM(F7,F10,F13,F14,F15,F21,F24,F25,F18,F19,F20)</f>
        <v>724954.22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116</v>
      </c>
      <c r="J6" s="96">
        <f>SUM(J7,J10,J13,J14,J15,J21,J24,J25,J18,J19,J20)</f>
        <v>69601.2</v>
      </c>
      <c r="K6" s="96">
        <f>SUM(K7,K10,K13,K14,K15,K21,K24,K25,K18,K19,K20)</f>
        <v>142</v>
      </c>
      <c r="L6" s="96">
        <f>SUM(L7,L10,L13,L14,L15,L21,L24,L25,L18,L19,L20)</f>
        <v>81866.23</v>
      </c>
    </row>
    <row r="7" spans="1:12" ht="16.5" customHeight="1">
      <c r="A7" s="87">
        <v>2</v>
      </c>
      <c r="B7" s="90" t="s">
        <v>74</v>
      </c>
      <c r="C7" s="97">
        <v>299</v>
      </c>
      <c r="D7" s="97">
        <v>491637.58</v>
      </c>
      <c r="E7" s="97">
        <v>226</v>
      </c>
      <c r="F7" s="97">
        <v>433959.99</v>
      </c>
      <c r="G7" s="97"/>
      <c r="H7" s="97"/>
      <c r="I7" s="97">
        <v>33</v>
      </c>
      <c r="J7" s="97">
        <v>31241.9</v>
      </c>
      <c r="K7" s="97">
        <v>42</v>
      </c>
      <c r="L7" s="97">
        <v>36252.83</v>
      </c>
    </row>
    <row r="8" spans="1:12" ht="16.5" customHeight="1">
      <c r="A8" s="87">
        <v>3</v>
      </c>
      <c r="B8" s="91" t="s">
        <v>75</v>
      </c>
      <c r="C8" s="97">
        <v>157</v>
      </c>
      <c r="D8" s="97">
        <v>340540.31</v>
      </c>
      <c r="E8" s="97">
        <v>155</v>
      </c>
      <c r="F8" s="97">
        <v>337471.4</v>
      </c>
      <c r="G8" s="97"/>
      <c r="H8" s="97"/>
      <c r="I8" s="97">
        <v>1</v>
      </c>
      <c r="J8" s="97">
        <v>2220.8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142</v>
      </c>
      <c r="D9" s="97">
        <v>151097.27</v>
      </c>
      <c r="E9" s="97">
        <v>71</v>
      </c>
      <c r="F9" s="97">
        <v>96488.5900000001</v>
      </c>
      <c r="G9" s="97"/>
      <c r="H9" s="97"/>
      <c r="I9" s="97">
        <v>32</v>
      </c>
      <c r="J9" s="97">
        <v>29021.1</v>
      </c>
      <c r="K9" s="97">
        <v>42</v>
      </c>
      <c r="L9" s="97">
        <v>36252.83</v>
      </c>
    </row>
    <row r="10" spans="1:12" ht="19.5" customHeight="1">
      <c r="A10" s="87">
        <v>5</v>
      </c>
      <c r="B10" s="90" t="s">
        <v>77</v>
      </c>
      <c r="C10" s="97">
        <v>149</v>
      </c>
      <c r="D10" s="97">
        <v>135368.8</v>
      </c>
      <c r="E10" s="97">
        <v>92</v>
      </c>
      <c r="F10" s="97">
        <v>96703.7200000001</v>
      </c>
      <c r="G10" s="97"/>
      <c r="H10" s="97"/>
      <c r="I10" s="97">
        <v>24</v>
      </c>
      <c r="J10" s="97">
        <v>23855.5</v>
      </c>
      <c r="K10" s="97">
        <v>34</v>
      </c>
      <c r="L10" s="97">
        <v>28587.2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5</v>
      </c>
      <c r="F11" s="97">
        <v>14714</v>
      </c>
      <c r="G11" s="97"/>
      <c r="H11" s="97"/>
      <c r="I11" s="97">
        <v>3</v>
      </c>
      <c r="J11" s="97">
        <v>5471.75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141</v>
      </c>
      <c r="D12" s="97">
        <v>118552.8</v>
      </c>
      <c r="E12" s="97">
        <v>87</v>
      </c>
      <c r="F12" s="97">
        <v>81989.7200000001</v>
      </c>
      <c r="G12" s="97"/>
      <c r="H12" s="97"/>
      <c r="I12" s="97">
        <v>21</v>
      </c>
      <c r="J12" s="97">
        <v>18383.75</v>
      </c>
      <c r="K12" s="97">
        <v>34</v>
      </c>
      <c r="L12" s="97">
        <v>28587.2</v>
      </c>
    </row>
    <row r="13" spans="1:12" ht="15" customHeight="1">
      <c r="A13" s="87">
        <v>8</v>
      </c>
      <c r="B13" s="90" t="s">
        <v>18</v>
      </c>
      <c r="C13" s="97">
        <v>128</v>
      </c>
      <c r="D13" s="97">
        <v>107622.4</v>
      </c>
      <c r="E13" s="97">
        <v>121</v>
      </c>
      <c r="F13" s="97">
        <v>97552.0100000002</v>
      </c>
      <c r="G13" s="97"/>
      <c r="H13" s="97"/>
      <c r="I13" s="97">
        <v>3</v>
      </c>
      <c r="J13" s="97">
        <v>2522.4</v>
      </c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50</v>
      </c>
      <c r="D15" s="97">
        <v>21020</v>
      </c>
      <c r="E15" s="97">
        <v>47</v>
      </c>
      <c r="F15" s="97">
        <v>21325.7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50</v>
      </c>
      <c r="D17" s="97">
        <v>21020</v>
      </c>
      <c r="E17" s="97">
        <v>47</v>
      </c>
      <c r="F17" s="97">
        <v>21325.7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445</v>
      </c>
      <c r="D18" s="97">
        <v>93538.9999999994</v>
      </c>
      <c r="E18" s="97">
        <v>329</v>
      </c>
      <c r="F18" s="97">
        <v>69793.4999999996</v>
      </c>
      <c r="G18" s="97"/>
      <c r="H18" s="97"/>
      <c r="I18" s="97">
        <v>56</v>
      </c>
      <c r="J18" s="97">
        <v>11981.4</v>
      </c>
      <c r="K18" s="97">
        <v>59</v>
      </c>
      <c r="L18" s="97">
        <v>12401.8</v>
      </c>
    </row>
    <row r="19" spans="1:12" ht="21" customHeight="1">
      <c r="A19" s="87">
        <v>14</v>
      </c>
      <c r="B19" s="99" t="s">
        <v>105</v>
      </c>
      <c r="C19" s="97">
        <v>29</v>
      </c>
      <c r="D19" s="97">
        <v>3047.9</v>
      </c>
      <c r="E19" s="97">
        <v>29</v>
      </c>
      <c r="F19" s="97">
        <v>3096.9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7</v>
      </c>
      <c r="F39" s="96">
        <f>SUM(F40,F47,F48,F49)</f>
        <v>3783.2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7</v>
      </c>
      <c r="F40" s="97">
        <f>SUM(F41,F44)</f>
        <v>3783.2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7</v>
      </c>
      <c r="F44" s="97">
        <v>3783.2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7</v>
      </c>
      <c r="F46" s="97">
        <v>3783.2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33</v>
      </c>
      <c r="D50" s="96">
        <f>SUM(D51:D54)</f>
        <v>510.89000000000004</v>
      </c>
      <c r="E50" s="96">
        <f>SUM(E51:E54)</f>
        <v>33</v>
      </c>
      <c r="F50" s="96">
        <f>SUM(F51:F54)</f>
        <v>645.1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26</v>
      </c>
      <c r="D51" s="97">
        <v>170.36</v>
      </c>
      <c r="E51" s="97">
        <v>26</v>
      </c>
      <c r="F51" s="97">
        <v>291.13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315.97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25.23</v>
      </c>
      <c r="E54" s="97">
        <v>2</v>
      </c>
      <c r="F54" s="97">
        <v>38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285</v>
      </c>
      <c r="D55" s="96">
        <v>119813.999999999</v>
      </c>
      <c r="E55" s="96">
        <v>135</v>
      </c>
      <c r="F55" s="96">
        <v>56673.4000000001</v>
      </c>
      <c r="G55" s="96"/>
      <c r="H55" s="96"/>
      <c r="I55" s="96">
        <v>285</v>
      </c>
      <c r="J55" s="96">
        <v>119732.999999999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1428</v>
      </c>
      <c r="D56" s="96">
        <f t="shared" si="0"/>
        <v>980968.5699999984</v>
      </c>
      <c r="E56" s="96">
        <f t="shared" si="0"/>
        <v>1022</v>
      </c>
      <c r="F56" s="96">
        <f t="shared" si="0"/>
        <v>786055.92</v>
      </c>
      <c r="G56" s="96">
        <f t="shared" si="0"/>
        <v>0</v>
      </c>
      <c r="H56" s="96">
        <f t="shared" si="0"/>
        <v>0</v>
      </c>
      <c r="I56" s="96">
        <f t="shared" si="0"/>
        <v>401</v>
      </c>
      <c r="J56" s="96">
        <f t="shared" si="0"/>
        <v>189334.199999999</v>
      </c>
      <c r="K56" s="96">
        <f t="shared" si="0"/>
        <v>142</v>
      </c>
      <c r="L56" s="96">
        <f t="shared" si="0"/>
        <v>81866.23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&amp;L77F9E1D7&amp;CФорма № 10, Підрозділ: Южноукраїнський міський суд Миколаївської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142</v>
      </c>
      <c r="F4" s="93">
        <f>SUM(F5:F25)</f>
        <v>81866.23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121</v>
      </c>
      <c r="F7" s="95">
        <v>65190.43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1121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3783.6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3363.2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2522.4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</v>
      </c>
      <c r="F18" s="95">
        <v>4204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&amp;L77F9E1D7&amp;CФорма № 10, Підрозділ: Южноукраїнський міський суд Миколаївської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2018-03-15T14:08:04Z</cp:lastPrinted>
  <dcterms:created xsi:type="dcterms:W3CDTF">2015-09-09T10:27:37Z</dcterms:created>
  <dcterms:modified xsi:type="dcterms:W3CDTF">2021-01-27T06:55:33Z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77F9E1D7</vt:lpwstr>
  </property>
  <property fmtid="{D5CDD505-2E9C-101B-9397-08002B2CF9AE}" pid="10" name="Підрозд">
    <vt:lpwstr>Южноукраїнський міський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