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<sst xmlns="http://schemas.openxmlformats.org/spreadsheetml/2006/main" count="188" uniqueCount="160">
  <si>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</si>
  <si>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</si>
  <si>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</si>
  <si>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</si>
  <si>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</si>
  <si>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</si>
  <si>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</si>
  <si>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</si>
  <si>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</si>
  <si>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</si>
  <si>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</si>
  <si>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</si>
  <si>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</si>
  <si>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</si>
  <si>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</si>
  <si>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</si>
  <si>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</si>
  <si>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</si>
  <si>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</si>
  <si>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</si>
  <si>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</si>
  <si>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</si>
  <si>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</si>
  <si>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</si>
  <si>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</si>
  <si>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</si>
  <si>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</si>
  <si>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</si>
  <si>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</si>
  <si>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</si>
  <si>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</si>
  <si>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</si>
  <si>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</si>
  <si>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</si>
  <si>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</si>
  <si>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</si>
  <si>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</si>
  <si>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</si>
  <si>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</si>
  <si>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</si>
  <si>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</si>
  <si>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</si>
  <si>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</si>
  <si>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</si>
  <si>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</si>
  <si>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</si>
  <si>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</si>
  <si>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</si>
  <si>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</si>
  <si>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</si>
  <si>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</si>
  <si>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</si>
  <si>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</si>
  <si>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</si>
  <si>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</si>
  <si>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</si>
  <si>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</si>
  <si>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</si>
  <si>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</si>
  <si>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</si>
  <si>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</si>
  <si>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</si>
  <si>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</si>
  <si>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</si>
  <si>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</si>
  <si>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</si>
  <si>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</si>
  <si>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</si>
  <si>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</si>
  <si>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</si>
  <si>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</si>
  <si>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</si>
  <si>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</si>
  <si>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</si>
  <si>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</si>
  <si>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</si>
  <si>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</si>
  <si>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</si>
  <si>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</si>
  <si>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</si>
  <si>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</si>
  <si>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</si>
  <si>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</si>
  <si>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</si>
  <si>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</si>
  <si>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</si>
  <si>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</si>
  <si>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</si>
  <si>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</si>
  <si>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</si>
  <si>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</si>
  <si>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</si>
  <si>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</si>
  <si>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</si>
  <si>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</si>
  <si>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</si>
  <si>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</si>
  <si>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</si>
  <si>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</si>
  <si>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</si>
  <si>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</si>
  <si>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</si>
  <si>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</si>
  <si>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</si>
  <si>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</si>
  <si>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</si>
  <si>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</si>
  <si>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</si>
  <si>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</si>
  <si>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</si>
  <si>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</si>
  <si>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</si>
  <si>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</si>
  <si>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</si>
  <si>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</si>
  <si>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</si>
  <si>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</si>
  <si>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</si>
  <si>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</si>
  <si>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</si>
  <si>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</si>
  <si>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</si>
  <si>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</si>
  <si>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</si>
  <si>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</si>
  <si>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Южноукраїнський міський суд Миколаївської області</t>
  </si>
  <si>
    <t>55001. Миколаївська область.м. Южноукраїнськ</t>
  </si>
  <si>
    <t>вул. Дружби народів</t>
  </si>
  <si>
    <t>3a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</si>
  <si>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</si>
  <si>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</si>
  <si>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</si>
  <si>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</si>
  <si>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</si>
  <si>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</si>
  <si>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</si>
  <si>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</si>
  <si>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</si>
  <si>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</si>
  <si>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</si>
  <si>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</si>
  <si>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</si>
  <si>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</si>
  <si>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</si>
  <si>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</si>
  <si>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</si>
  <si>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</si>
  <si>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</si>
  <si>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</si>
  <si>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</si>
  <si>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</si>
  <si>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</si>
  <si>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</si>
  <si>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</si>
  <si>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</si>
  <si>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О.І. Савін</t>
  </si>
  <si>
    <t>І.О. Чернуха</t>
  </si>
  <si>
    <t>(05136) 5-46-26</t>
  </si>
  <si>
    <t>inbox@yum.mk.court.gov.ua</t>
  </si>
  <si>
    <t>30 грудня 2022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</si>
</sst>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&amp;L90F4632A&amp;C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602</v>
      </c>
      <c r="D6" s="88">
        <f>SUM(D7,D10,D13,D14,D15,D21,D24,D25,D18,D19,D20)</f>
        <v>533994.7199999999</v>
      </c>
      <c r="E6" s="88">
        <f>SUM(E7,E10,E13,E14,E15,E21,E24,E25,E18,E19,E20)</f>
        <v>445</v>
      </c>
      <c r="F6" s="88">
        <f>SUM(F7,F10,F13,F14,F15,F21,F24,F25,F18,F19,F20)</f>
        <v>408956.8599999998</v>
      </c>
      <c r="G6" s="88">
        <f>SUM(G7,G10,G13,G14,G15,G21,G24,G25,G18,G19,G20)</f>
        <v>4</v>
      </c>
      <c r="H6" s="88">
        <f>SUM(H7,H10,H13,H14,H15,H21,H24,H25,H18,H19,H20)</f>
        <v>3816.4</v>
      </c>
      <c r="I6" s="88">
        <f>SUM(I7,I10,I13,I14,I15,I21,I24,I25,I18,I19,I20)</f>
        <v>41</v>
      </c>
      <c r="J6" s="88">
        <f>SUM(J7,J10,J13,J14,J15,J21,J24,J25,J18,J19,J20)</f>
        <v>40230.4</v>
      </c>
      <c r="K6" s="88">
        <f>SUM(K7,K10,K13,K14,K15,K21,K24,K25,K18,K19,K20)</f>
        <v>112</v>
      </c>
      <c r="L6" s="88">
        <f>SUM(L7,L10,L13,L14,L15,L21,L24,L25,L18,L19,L20)</f>
        <v>86835</v>
      </c>
    </row>
    <row r="7" spans="1:12" ht="12.75" customHeight="1">
      <c r="A7" s="86">
        <v>2</v>
      </c>
      <c r="B7" s="89" t="s">
        <v>68</v>
      </c>
      <c r="C7" s="90">
        <v>29</v>
      </c>
      <c r="D7" s="90">
        <v>61364.22</v>
      </c>
      <c r="E7" s="90">
        <v>28</v>
      </c>
      <c r="F7" s="90">
        <v>58306.34</v>
      </c>
      <c r="G7" s="90"/>
      <c r="H7" s="90"/>
      <c r="I7" s="90"/>
      <c r="J7" s="90"/>
      <c r="K7" s="90">
        <v>1</v>
      </c>
      <c r="L7" s="90">
        <v>992.4</v>
      </c>
    </row>
    <row r="8" spans="1:12" ht="12.75">
      <c r="A8" s="86">
        <v>3</v>
      </c>
      <c r="B8" s="91" t="s">
        <v>69</v>
      </c>
      <c r="C8" s="90">
        <v>19</v>
      </c>
      <c r="D8" s="90">
        <v>47139</v>
      </c>
      <c r="E8" s="90">
        <v>19</v>
      </c>
      <c r="F8" s="90">
        <v>44236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10</v>
      </c>
      <c r="D9" s="90">
        <v>14225.22</v>
      </c>
      <c r="E9" s="90">
        <v>9</v>
      </c>
      <c r="F9" s="90">
        <v>14070.34</v>
      </c>
      <c r="G9" s="90"/>
      <c r="H9" s="90"/>
      <c r="I9" s="90"/>
      <c r="J9" s="90"/>
      <c r="K9" s="90">
        <v>1</v>
      </c>
      <c r="L9" s="90">
        <v>992.4</v>
      </c>
    </row>
    <row r="10" spans="1:12" ht="12.75">
      <c r="A10" s="86">
        <v>5</v>
      </c>
      <c r="B10" s="89" t="s">
        <v>71</v>
      </c>
      <c r="C10" s="90">
        <v>253</v>
      </c>
      <c r="D10" s="90">
        <v>310621.2</v>
      </c>
      <c r="E10" s="90">
        <v>137</v>
      </c>
      <c r="F10" s="90">
        <v>203895.52</v>
      </c>
      <c r="G10" s="90">
        <v>2</v>
      </c>
      <c r="H10" s="90">
        <v>3262.4</v>
      </c>
      <c r="I10" s="90">
        <v>41</v>
      </c>
      <c r="J10" s="90">
        <v>40230.4</v>
      </c>
      <c r="K10" s="90">
        <v>73</v>
      </c>
      <c r="L10" s="90">
        <v>73933.8</v>
      </c>
    </row>
    <row r="11" spans="1:12" ht="12.75">
      <c r="A11" s="86">
        <v>6</v>
      </c>
      <c r="B11" s="91" t="s">
        <v>72</v>
      </c>
      <c r="C11" s="90">
        <v>40</v>
      </c>
      <c r="D11" s="90">
        <v>99240</v>
      </c>
      <c r="E11" s="90">
        <v>38</v>
      </c>
      <c r="F11" s="90">
        <v>98906.52</v>
      </c>
      <c r="G11" s="90">
        <v>1</v>
      </c>
      <c r="H11" s="90">
        <v>2270</v>
      </c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213</v>
      </c>
      <c r="D12" s="90">
        <v>211381.199999999</v>
      </c>
      <c r="E12" s="90">
        <v>99</v>
      </c>
      <c r="F12" s="90">
        <v>104989</v>
      </c>
      <c r="G12" s="90">
        <v>1</v>
      </c>
      <c r="H12" s="90">
        <v>992.4</v>
      </c>
      <c r="I12" s="90">
        <v>41</v>
      </c>
      <c r="J12" s="90">
        <v>40230.4</v>
      </c>
      <c r="K12" s="90">
        <v>72</v>
      </c>
      <c r="L12" s="90">
        <v>71452.8</v>
      </c>
    </row>
    <row r="13" spans="1:12" ht="12.75">
      <c r="A13" s="86">
        <v>8</v>
      </c>
      <c r="B13" s="89" t="s">
        <v>18</v>
      </c>
      <c r="C13" s="90">
        <v>97</v>
      </c>
      <c r="D13" s="90">
        <v>96262.7999999999</v>
      </c>
      <c r="E13" s="90">
        <v>94</v>
      </c>
      <c r="F13" s="90">
        <v>92918.1999999999</v>
      </c>
      <c r="G13" s="90"/>
      <c r="H13" s="90"/>
      <c r="I13" s="90"/>
      <c r="J13" s="90"/>
      <c r="K13" s="90">
        <v>3</v>
      </c>
      <c r="L13" s="90">
        <v>2977.2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42</v>
      </c>
      <c r="D15" s="90">
        <v>20840.4</v>
      </c>
      <c r="E15" s="90">
        <v>38</v>
      </c>
      <c r="F15" s="90">
        <v>19503.2</v>
      </c>
      <c r="G15" s="90">
        <v>2</v>
      </c>
      <c r="H15" s="90">
        <v>554</v>
      </c>
      <c r="I15" s="90"/>
      <c r="J15" s="90"/>
      <c r="K15" s="90">
        <v>2</v>
      </c>
      <c r="L15" s="90">
        <v>992.4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42</v>
      </c>
      <c r="D17" s="90">
        <v>20840.4</v>
      </c>
      <c r="E17" s="90">
        <v>38</v>
      </c>
      <c r="F17" s="90">
        <v>19503.2</v>
      </c>
      <c r="G17" s="90">
        <v>2</v>
      </c>
      <c r="H17" s="90">
        <v>554</v>
      </c>
      <c r="I17" s="90"/>
      <c r="J17" s="90"/>
      <c r="K17" s="90">
        <v>2</v>
      </c>
      <c r="L17" s="90">
        <v>992.4</v>
      </c>
    </row>
    <row r="18" spans="1:12" ht="12.75">
      <c r="A18" s="86">
        <v>13</v>
      </c>
      <c r="B18" s="92" t="s">
        <v>93</v>
      </c>
      <c r="C18" s="90">
        <v>175</v>
      </c>
      <c r="D18" s="90">
        <v>43417.4999999999</v>
      </c>
      <c r="E18" s="90">
        <v>144</v>
      </c>
      <c r="F18" s="90">
        <v>33092.5999999999</v>
      </c>
      <c r="G18" s="90"/>
      <c r="H18" s="90"/>
      <c r="I18" s="90"/>
      <c r="J18" s="90"/>
      <c r="K18" s="90">
        <v>31</v>
      </c>
      <c r="L18" s="90">
        <v>7691.1</v>
      </c>
    </row>
    <row r="19" spans="1:12" ht="12.75">
      <c r="A19" s="86">
        <v>14</v>
      </c>
      <c r="B19" s="92" t="s">
        <v>94</v>
      </c>
      <c r="C19" s="90">
        <v>4</v>
      </c>
      <c r="D19" s="90">
        <v>496.2</v>
      </c>
      <c r="E19" s="90">
        <v>2</v>
      </c>
      <c r="F19" s="90">
        <v>248.6</v>
      </c>
      <c r="G19" s="90"/>
      <c r="H19" s="90"/>
      <c r="I19" s="90"/>
      <c r="J19" s="90"/>
      <c r="K19" s="90">
        <v>2</v>
      </c>
      <c r="L19" s="90">
        <v>248.1</v>
      </c>
    </row>
    <row r="20" spans="1:12" ht="25.5">
      <c r="A20" s="86">
        <v>15</v>
      </c>
      <c r="B20" s="92" t="s">
        <v>98</v>
      </c>
      <c r="C20" s="90">
        <v>2</v>
      </c>
      <c r="D20" s="90">
        <v>992.4</v>
      </c>
      <c r="E20" s="90">
        <v>2</v>
      </c>
      <c r="F20" s="90">
        <v>992.4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9</v>
      </c>
      <c r="D39" s="88">
        <f>SUM(D40,D47,D48,D49)</f>
        <v>8187.299999999999</v>
      </c>
      <c r="E39" s="88">
        <f>SUM(E40,E47,E48,E49)</f>
        <v>9</v>
      </c>
      <c r="F39" s="88">
        <f>SUM(F40,F47,F48,F49)</f>
        <v>5837.799999999999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6</v>
      </c>
      <c r="D40" s="90">
        <f>SUM(D41,D44)</f>
        <v>5954.4</v>
      </c>
      <c r="E40" s="90">
        <f>SUM(E41,E44)</f>
        <v>6</v>
      </c>
      <c r="F40" s="90">
        <f>SUM(F41,F44)</f>
        <v>4349.2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6</v>
      </c>
      <c r="D44" s="90">
        <v>5954.4</v>
      </c>
      <c r="E44" s="90">
        <v>6</v>
      </c>
      <c r="F44" s="90">
        <v>4349.2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6</v>
      </c>
      <c r="D46" s="90">
        <v>5954.4</v>
      </c>
      <c r="E46" s="90">
        <v>6</v>
      </c>
      <c r="F46" s="90">
        <v>4349.2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3</v>
      </c>
      <c r="D49" s="90">
        <v>2232.9</v>
      </c>
      <c r="E49" s="90">
        <v>3</v>
      </c>
      <c r="F49" s="90">
        <v>1488.6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16</v>
      </c>
      <c r="D50" s="88">
        <f>SUM(D51:D54)</f>
        <v>476.35</v>
      </c>
      <c r="E50" s="88">
        <f>SUM(E51:E54)</f>
        <v>16</v>
      </c>
      <c r="F50" s="88">
        <f>SUM(F51:F54)</f>
        <v>476.24</v>
      </c>
      <c r="G50" s="88">
        <f>SUM(G51:G54)</f>
        <v>0</v>
      </c>
      <c r="H50" s="88">
        <f>SUM(H51:H54)</f>
        <v>0</v>
      </c>
      <c r="I50" s="88">
        <f>SUM(I51:I54)</f>
        <v>1</v>
      </c>
      <c r="J50" s="88">
        <f>SUM(J51:J54)</f>
        <v>74.73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11</v>
      </c>
      <c r="D51" s="90">
        <v>111.64</v>
      </c>
      <c r="E51" s="90">
        <v>11</v>
      </c>
      <c r="F51" s="90">
        <v>111.52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3</v>
      </c>
      <c r="F52" s="90">
        <v>223.3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2</v>
      </c>
      <c r="D54" s="90">
        <v>141.42</v>
      </c>
      <c r="E54" s="90">
        <v>2</v>
      </c>
      <c r="F54" s="90">
        <v>141.42</v>
      </c>
      <c r="G54" s="90"/>
      <c r="H54" s="90"/>
      <c r="I54" s="90">
        <v>1</v>
      </c>
      <c r="J54" s="90">
        <v>74.73</v>
      </c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188</v>
      </c>
      <c r="D55" s="88">
        <v>93285.5999999997</v>
      </c>
      <c r="E55" s="88">
        <v>75</v>
      </c>
      <c r="F55" s="88">
        <v>37115</v>
      </c>
      <c r="G55" s="88"/>
      <c r="H55" s="88"/>
      <c r="I55" s="88">
        <v>188</v>
      </c>
      <c r="J55" s="88">
        <v>92145.3999999997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815</v>
      </c>
      <c r="D56" s="88">
        <f>SUM(D6,D28,D39,D50,D55)</f>
        <v>635943.9699999996</v>
      </c>
      <c r="E56" s="88">
        <f>SUM(E6,E28,E39,E50,E55)</f>
        <v>545</v>
      </c>
      <c r="F56" s="88">
        <f>SUM(F6,F28,F39,F50,F55)</f>
        <v>452385.8999999998</v>
      </c>
      <c r="G56" s="88">
        <f>SUM(G6,G28,G39,G50,G55)</f>
        <v>4</v>
      </c>
      <c r="H56" s="88">
        <f>SUM(H6,H28,H39,H50,H55)</f>
        <v>3816.4</v>
      </c>
      <c r="I56" s="88">
        <f>SUM(I6,I28,I39,I50,I55)</f>
        <v>230</v>
      </c>
      <c r="J56" s="88">
        <f>SUM(J6,J28,J39,J50,J55)</f>
        <v>132450.5299999997</v>
      </c>
      <c r="K56" s="88">
        <f>SUM(K6,K28,K39,K50,K55)</f>
        <v>112</v>
      </c>
      <c r="L56" s="88">
        <f>SUM(L6,L28,L39,L50,L55)</f>
        <v>86835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&amp;L90F4632A&amp;CФорма № 10, Підрозділ: Южноукраїнський міський суд Миколаївської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112</v>
      </c>
      <c r="G5" s="97">
        <f>SUM(G6:G26)</f>
        <v>86835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2</v>
      </c>
      <c r="G6" s="99">
        <v>1984.8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99</v>
      </c>
      <c r="G8" s="99">
        <v>74926.2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5</v>
      </c>
      <c r="G14" s="99">
        <v>4962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3</v>
      </c>
      <c r="G15" s="99">
        <v>2977.2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2</v>
      </c>
      <c r="G18" s="99">
        <v>1488.6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&amp;L90F4632A&amp;CФорма № 10, Підрозділ: Южноукраїнський міський суд Миколаївської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2022-11-24T11:52:15Z</cp:lastPrinted>
  <dcterms:created xsi:type="dcterms:W3CDTF">2015-09-09T10:27:32Z</dcterms:created>
  <dcterms:modified xsi:type="dcterms:W3CDTF">2023-01-02T07:36:19Z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10_00486_4.2022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90F4632A</vt:lpwstr>
  </property>
  <property fmtid="{D5CDD505-2E9C-101B-9397-08002B2CF9AE}" pid="10" name="Підрозд">
    <vt:lpwstr>Южноукраїнський міський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